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D32EDBAD-B404-453F-A372-B1C0B337EE7D}" xr6:coauthVersionLast="47" xr6:coauthVersionMax="47" xr10:uidLastSave="{00000000-0000-0000-0000-000000000000}"/>
  <bookViews>
    <workbookView xWindow="2868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<sst xmlns="http://schemas.openxmlformats.org/spreadsheetml/2006/main" count="36" uniqueCount="35">
  <si>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</si>
  <si>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</si>
  <si>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</si>
  <si>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</si>
  <si>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</si>
  <si>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</si>
  <si>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</si>
  <si>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</si>
  <si>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</si>
  <si>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</si>
  <si>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Gewürze</t>
  </si>
  <si>
    <t xml:space="preserve">Salz, Pfeffer, Muskat, </t>
  </si>
  <si>
    <t>Öl, Butter, Divers</t>
  </si>
  <si>
    <t>Betrag tatsächlich gesamt</t>
  </si>
  <si>
    <t>WE. Pro Pers. Kalkuliert</t>
  </si>
  <si>
    <t>plus Sicherheit in %</t>
  </si>
  <si>
    <t>WE.pro Pers. Gesamt</t>
  </si>
  <si>
    <t>WE.pro Pers. Tatsächlich</t>
  </si>
  <si>
    <t>plus Aufschlag in %</t>
  </si>
  <si>
    <t>WE. In %</t>
  </si>
  <si>
    <t>plus MwSt. in %</t>
  </si>
  <si>
    <t>Verkaufspreis</t>
  </si>
  <si>
    <t>Menge pro Port. in kg/l</t>
  </si>
  <si>
    <t>Matjesfilet</t>
  </si>
  <si>
    <t>rote Zwiebel</t>
  </si>
  <si>
    <t>Apfel</t>
  </si>
  <si>
    <t>Essiggurke</t>
  </si>
  <si>
    <t>Dill</t>
  </si>
  <si>
    <t>Joghurt</t>
  </si>
  <si>
    <t>Schmand</t>
  </si>
  <si>
    <t>Sahne</t>
  </si>
  <si>
    <t>Kräuterbutter</t>
  </si>
  <si>
    <t>Burgis Knödelinos®</t>
  </si>
  <si>
    <r>
      <t>Das Matjesfilet mit den in Streifen  geschnittenen rote Zwiebeln und Äpfeln sowie Essiggurkenscheiben vermischen. Mit Salz, Pfeffer aus der Mühle, Lorbeerblatt und Wacholder würzen und mit Sahne, Joghurt oder auch Schmand abrunden. Nun 4-5 Stunden ruhen lassen.  Die Burgis Knödelinos</t>
    </r>
    <r>
      <rPr>
        <b/>
        <vertAlign val="superscript"/>
        <sz val="12"/>
        <color rgb="FF002060"/>
        <rFont val="Arial"/>
        <family val="2"/>
      </rPr>
      <t>®</t>
    </r>
    <r>
      <rPr>
        <b/>
        <sz val="12"/>
        <color rgb="FF002060"/>
        <rFont val="Arial"/>
        <family val="2"/>
      </rPr>
      <t xml:space="preserve"> in Kräuterbutter in der Pfanne anbraten. Richten Sie den Matjes in einer kleinen Bowl an, geben Sie die goldgelb gebratenen Kräuter-Knödelinos® oben auf und garnieren Sie die Bowl zum Schluss mit einem Dillzweig.</t>
    </r>
  </si>
  <si>
    <r>
      <t>Heringssalat mit Kräuter-Knödelinos</t>
    </r>
    <r>
      <rPr>
        <b/>
        <vertAlign val="superscript"/>
        <sz val="16"/>
        <color rgb="FF002060"/>
        <rFont val="Roboto"/>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</si>
</sst>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7"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6"/>
      <color rgb="FF002060"/>
      <name val="Roboto"/>
    </font>
    <font>
      <b/>
      <vertAlign val="superscript"/>
      <sz val="12"/>
      <color rgb="FF002060"/>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38" name="Grafik 4">
          <a:extLst>
            <a:ext uri="{FF2B5EF4-FFF2-40B4-BE49-F238E27FC236}">
              <a16:creationId xmlns:a16="http://schemas.microsoft.com/office/drawing/2014/main" id="{11FC457A-3986-4985-AE79-0E8300111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xdr:colOff>
      <xdr:row>0</xdr:row>
      <xdr:rowOff>133350</xdr:rowOff>
    </xdr:from>
    <xdr:to>
      <xdr:col>11</xdr:col>
      <xdr:colOff>1000125</xdr:colOff>
      <xdr:row>9</xdr:row>
      <xdr:rowOff>97955</xdr:rowOff>
    </xdr:to>
    <xdr:pic>
      <xdr:nvPicPr>
        <xdr:cNvPr id="4" name="Grafik 3">
          <a:extLst>
            <a:ext uri="{FF2B5EF4-FFF2-40B4-BE49-F238E27FC236}">
              <a16:creationId xmlns:a16="http://schemas.microsoft.com/office/drawing/2014/main" id="{7C9EC868-9945-410D-AF46-7131D26777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62625" y="133350"/>
          <a:ext cx="3248025" cy="216488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activeCell="I13" sqref="I13:L35"/>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34</v>
      </c>
      <c r="B1" s="41"/>
      <c r="C1" s="41"/>
      <c r="D1" s="41"/>
      <c r="E1" s="41"/>
      <c r="F1" s="41"/>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22</v>
      </c>
      <c r="C6" s="10" t="s">
        <v>4</v>
      </c>
      <c r="D6" s="10" t="s">
        <v>5</v>
      </c>
      <c r="E6" s="10" t="s">
        <v>6</v>
      </c>
      <c r="F6" s="10" t="s">
        <v>7</v>
      </c>
      <c r="G6" s="10" t="s">
        <v>8</v>
      </c>
      <c r="H6" s="2"/>
      <c r="I6" s="2"/>
      <c r="J6" s="3"/>
      <c r="K6" s="3"/>
      <c r="L6" s="3"/>
    </row>
    <row r="7" spans="1:12" ht="12.75" customHeight="1" x14ac:dyDescent="0.2">
      <c r="A7" s="11" t="s">
        <v>32</v>
      </c>
      <c r="B7" s="12">
        <v>0.125</v>
      </c>
      <c r="C7" s="13">
        <f>B7*B4</f>
        <v>1.25</v>
      </c>
      <c r="D7" s="14"/>
      <c r="E7" s="15">
        <f>C7*D7</f>
        <v>0</v>
      </c>
      <c r="F7" s="16"/>
      <c r="G7" s="17">
        <f>D7*F7</f>
        <v>0</v>
      </c>
      <c r="H7" s="2"/>
      <c r="I7" s="2"/>
      <c r="J7" s="3"/>
      <c r="K7" s="3"/>
      <c r="L7" s="3"/>
    </row>
    <row r="8" spans="1:12" ht="12.75" customHeight="1" x14ac:dyDescent="0.2">
      <c r="A8" s="11" t="s">
        <v>23</v>
      </c>
      <c r="B8" s="12">
        <v>7.4999999999999997E-2</v>
      </c>
      <c r="C8" s="13">
        <f t="shared" ref="C8:C26" si="0">$B$4*B8</f>
        <v>0.75</v>
      </c>
      <c r="D8" s="14"/>
      <c r="E8" s="15">
        <f>C8*D8</f>
        <v>0</v>
      </c>
      <c r="F8" s="18"/>
      <c r="G8" s="17">
        <f t="shared" ref="G8:G23" si="1">D8*F8</f>
        <v>0</v>
      </c>
      <c r="H8" s="2"/>
      <c r="I8" s="2"/>
      <c r="J8" s="3"/>
      <c r="K8" s="3"/>
      <c r="L8" s="3"/>
    </row>
    <row r="9" spans="1:12" ht="12.75" customHeight="1" x14ac:dyDescent="0.2">
      <c r="A9" s="11" t="s">
        <v>24</v>
      </c>
      <c r="B9" s="12">
        <v>2.5000000000000001E-2</v>
      </c>
      <c r="C9" s="13">
        <f t="shared" si="0"/>
        <v>0.25</v>
      </c>
      <c r="D9" s="14"/>
      <c r="E9" s="15">
        <f t="shared" ref="E9:E23" si="2">C9*D9</f>
        <v>0</v>
      </c>
      <c r="F9" s="18"/>
      <c r="G9" s="17">
        <f t="shared" si="1"/>
        <v>0</v>
      </c>
      <c r="H9" s="2"/>
      <c r="I9" s="2"/>
      <c r="J9" s="3"/>
      <c r="K9" s="3"/>
      <c r="L9" s="3"/>
    </row>
    <row r="10" spans="1:12" ht="12.75" customHeight="1" x14ac:dyDescent="0.2">
      <c r="A10" s="11" t="s">
        <v>25</v>
      </c>
      <c r="B10" s="12">
        <v>2.5000000000000001E-2</v>
      </c>
      <c r="C10" s="13">
        <f t="shared" si="0"/>
        <v>0.25</v>
      </c>
      <c r="D10" s="14"/>
      <c r="E10" s="15">
        <f t="shared" si="2"/>
        <v>0</v>
      </c>
      <c r="F10" s="18"/>
      <c r="G10" s="17">
        <f t="shared" si="1"/>
        <v>0</v>
      </c>
      <c r="H10" s="2"/>
      <c r="I10" s="2"/>
      <c r="J10" s="3"/>
      <c r="K10" s="3"/>
      <c r="L10" s="3"/>
    </row>
    <row r="11" spans="1:12" ht="12.75" customHeight="1" x14ac:dyDescent="0.2">
      <c r="A11" s="11" t="s">
        <v>26</v>
      </c>
      <c r="B11" s="12">
        <v>0.02</v>
      </c>
      <c r="C11" s="13">
        <f t="shared" si="0"/>
        <v>0.2</v>
      </c>
      <c r="D11" s="14"/>
      <c r="E11" s="15">
        <f t="shared" si="2"/>
        <v>0</v>
      </c>
      <c r="F11" s="18"/>
      <c r="G11" s="17">
        <f t="shared" si="1"/>
        <v>0</v>
      </c>
      <c r="H11" s="2"/>
      <c r="I11" s="43" t="s">
        <v>9</v>
      </c>
      <c r="J11" s="44"/>
      <c r="K11" s="44"/>
      <c r="L11" s="45"/>
    </row>
    <row r="12" spans="1:12" ht="12.75" customHeight="1" x14ac:dyDescent="0.2">
      <c r="A12" s="11" t="s">
        <v>27</v>
      </c>
      <c r="B12" s="12">
        <v>5.0000000000000001E-3</v>
      </c>
      <c r="C12" s="13">
        <f t="shared" si="0"/>
        <v>0.05</v>
      </c>
      <c r="D12" s="14"/>
      <c r="E12" s="15">
        <f t="shared" si="2"/>
        <v>0</v>
      </c>
      <c r="F12" s="18"/>
      <c r="G12" s="17">
        <f t="shared" si="1"/>
        <v>0</v>
      </c>
      <c r="H12" s="2"/>
      <c r="I12" s="46"/>
      <c r="J12" s="47"/>
      <c r="K12" s="47"/>
      <c r="L12" s="48"/>
    </row>
    <row r="13" spans="1:12" ht="12.75" customHeight="1" x14ac:dyDescent="0.2">
      <c r="A13" s="11" t="s">
        <v>28</v>
      </c>
      <c r="B13" s="12">
        <v>2.5000000000000001E-2</v>
      </c>
      <c r="C13" s="13">
        <f t="shared" si="0"/>
        <v>0.25</v>
      </c>
      <c r="D13" s="14"/>
      <c r="E13" s="15">
        <f t="shared" si="2"/>
        <v>0</v>
      </c>
      <c r="F13" s="18"/>
      <c r="G13" s="17">
        <f t="shared" si="1"/>
        <v>0</v>
      </c>
      <c r="H13" s="2"/>
      <c r="I13" s="49" t="s">
        <v>33</v>
      </c>
      <c r="J13" s="49"/>
      <c r="K13" s="49"/>
      <c r="L13" s="49"/>
    </row>
    <row r="14" spans="1:12" ht="12.75" customHeight="1" x14ac:dyDescent="0.2">
      <c r="A14" s="11" t="s">
        <v>29</v>
      </c>
      <c r="B14" s="12">
        <v>2.5000000000000001E-2</v>
      </c>
      <c r="C14" s="13">
        <f t="shared" si="0"/>
        <v>0.25</v>
      </c>
      <c r="D14" s="14"/>
      <c r="E14" s="15">
        <f t="shared" si="2"/>
        <v>0</v>
      </c>
      <c r="F14" s="18"/>
      <c r="G14" s="17">
        <f t="shared" si="1"/>
        <v>0</v>
      </c>
      <c r="H14" s="2"/>
      <c r="I14" s="50"/>
      <c r="J14" s="50"/>
      <c r="K14" s="50"/>
      <c r="L14" s="50"/>
    </row>
    <row r="15" spans="1:12" ht="12.75" customHeight="1" x14ac:dyDescent="0.2">
      <c r="A15" s="11" t="s">
        <v>30</v>
      </c>
      <c r="B15" s="12">
        <v>0.02</v>
      </c>
      <c r="C15" s="13">
        <f t="shared" si="0"/>
        <v>0.2</v>
      </c>
      <c r="D15" s="14"/>
      <c r="E15" s="15">
        <f t="shared" si="2"/>
        <v>0</v>
      </c>
      <c r="F15" s="18"/>
      <c r="G15" s="17">
        <f t="shared" si="1"/>
        <v>0</v>
      </c>
      <c r="H15" s="2"/>
      <c r="I15" s="50"/>
      <c r="J15" s="50"/>
      <c r="K15" s="50"/>
      <c r="L15" s="50"/>
    </row>
    <row r="16" spans="1:12" ht="12.75" customHeight="1" x14ac:dyDescent="0.2">
      <c r="A16" s="11" t="s">
        <v>31</v>
      </c>
      <c r="B16" s="12">
        <v>2.5000000000000001E-2</v>
      </c>
      <c r="C16" s="13">
        <f t="shared" si="0"/>
        <v>0.25</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10</v>
      </c>
      <c r="B24" s="12">
        <v>0</v>
      </c>
      <c r="C24" s="13">
        <f t="shared" si="0"/>
        <v>0</v>
      </c>
      <c r="D24" s="14"/>
      <c r="E24" s="15">
        <f>C24*D24</f>
        <v>0</v>
      </c>
      <c r="F24" s="18"/>
      <c r="G24" s="17">
        <f>D24*F24</f>
        <v>0</v>
      </c>
      <c r="H24" s="2"/>
      <c r="I24" s="50"/>
      <c r="J24" s="50"/>
      <c r="K24" s="50"/>
      <c r="L24" s="50"/>
    </row>
    <row r="25" spans="1:12" ht="12.75" customHeight="1" x14ac:dyDescent="0.2">
      <c r="A25" s="11" t="s">
        <v>11</v>
      </c>
      <c r="B25" s="12">
        <v>0</v>
      </c>
      <c r="C25" s="13">
        <f t="shared" si="0"/>
        <v>0</v>
      </c>
      <c r="D25" s="14"/>
      <c r="E25" s="15">
        <f>C25*D25</f>
        <v>0</v>
      </c>
      <c r="F25" s="18"/>
      <c r="G25" s="17">
        <f>D25*F25</f>
        <v>0</v>
      </c>
      <c r="H25" s="2"/>
      <c r="I25" s="50"/>
      <c r="J25" s="50"/>
      <c r="K25" s="50"/>
      <c r="L25" s="50"/>
    </row>
    <row r="26" spans="1:12" ht="12.75" customHeight="1" x14ac:dyDescent="0.2">
      <c r="A26" s="11" t="s">
        <v>12</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13</v>
      </c>
      <c r="B28" s="25"/>
      <c r="C28" s="21"/>
      <c r="D28" s="22"/>
      <c r="E28" s="2"/>
      <c r="F28" s="26"/>
      <c r="G28" s="27">
        <f>G7+G8+G9+G10+G11+G12+G13+G14+G15+G16+G17+G18+G19+G20+G21+G22+G23+G24+G25+G26</f>
        <v>0</v>
      </c>
      <c r="H28" s="2"/>
      <c r="I28" s="50"/>
      <c r="J28" s="50"/>
      <c r="K28" s="50"/>
      <c r="L28" s="50"/>
    </row>
    <row r="29" spans="1:12" ht="12.75" customHeight="1" x14ac:dyDescent="0.25">
      <c r="A29" s="28" t="s">
        <v>14</v>
      </c>
      <c r="B29" s="2"/>
      <c r="C29" s="21"/>
      <c r="D29" s="22"/>
      <c r="E29" s="29">
        <f>SUM(E27/B4)</f>
        <v>0</v>
      </c>
      <c r="F29" s="22"/>
      <c r="G29" s="22"/>
      <c r="H29" s="2"/>
      <c r="I29" s="50"/>
      <c r="J29" s="50"/>
      <c r="K29" s="50"/>
      <c r="L29" s="50"/>
    </row>
    <row r="30" spans="1:12" ht="12.75" customHeight="1" x14ac:dyDescent="0.25">
      <c r="A30" s="28" t="s">
        <v>15</v>
      </c>
      <c r="B30" s="30">
        <v>6</v>
      </c>
      <c r="C30" s="21"/>
      <c r="D30" s="22"/>
      <c r="E30" s="29">
        <f>E29*B30/100</f>
        <v>0</v>
      </c>
      <c r="F30" s="22"/>
      <c r="G30" s="22"/>
      <c r="H30" s="2"/>
      <c r="I30" s="50"/>
      <c r="J30" s="50"/>
      <c r="K30" s="50"/>
      <c r="L30" s="50"/>
    </row>
    <row r="31" spans="1:12" ht="12.75" customHeight="1" x14ac:dyDescent="0.25">
      <c r="A31" s="28" t="s">
        <v>16</v>
      </c>
      <c r="B31" s="2"/>
      <c r="C31" s="21"/>
      <c r="D31" s="22"/>
      <c r="E31" s="31">
        <f>SUM(E29:E30)</f>
        <v>0</v>
      </c>
      <c r="H31" s="2"/>
      <c r="I31" s="50"/>
      <c r="J31" s="50"/>
      <c r="K31" s="50"/>
      <c r="L31" s="50"/>
    </row>
    <row r="32" spans="1:12" ht="12.75" customHeight="1" x14ac:dyDescent="0.25">
      <c r="A32" s="32" t="s">
        <v>17</v>
      </c>
      <c r="B32" s="2"/>
      <c r="C32" s="21"/>
      <c r="D32" s="22"/>
      <c r="E32" s="22"/>
      <c r="F32" s="22"/>
      <c r="G32" s="27">
        <f>SUM(G28/B4)</f>
        <v>0</v>
      </c>
      <c r="H32" s="2"/>
      <c r="I32" s="50"/>
      <c r="J32" s="50"/>
      <c r="K32" s="50"/>
      <c r="L32" s="50"/>
    </row>
    <row r="33" spans="1:12" ht="12.75" customHeight="1" x14ac:dyDescent="0.25">
      <c r="A33" s="33" t="s">
        <v>18</v>
      </c>
      <c r="B33" s="30">
        <v>320</v>
      </c>
      <c r="C33" s="34">
        <f>(E31/100)*(320)</f>
        <v>0</v>
      </c>
      <c r="D33" s="22"/>
      <c r="E33" s="34">
        <f>E31+C33</f>
        <v>0</v>
      </c>
      <c r="F33" s="28" t="s">
        <v>19</v>
      </c>
      <c r="G33" s="35" t="e">
        <f>SUM(G32*100/E34/100)</f>
        <v>#DIV/0!</v>
      </c>
      <c r="H33" s="2"/>
      <c r="I33" s="50"/>
      <c r="J33" s="50"/>
      <c r="K33" s="50"/>
      <c r="L33" s="50"/>
    </row>
    <row r="34" spans="1:12" ht="16.5" thickBot="1" x14ac:dyDescent="0.3">
      <c r="A34" s="36" t="s">
        <v>20</v>
      </c>
      <c r="B34" s="30">
        <v>19</v>
      </c>
      <c r="C34" s="37">
        <f>(E33/100)*(19)</f>
        <v>0</v>
      </c>
      <c r="D34" s="22"/>
      <c r="E34" s="38">
        <f>E33+C34</f>
        <v>0</v>
      </c>
      <c r="F34" s="22"/>
      <c r="G34" s="22"/>
      <c r="H34" s="2"/>
      <c r="I34" s="50"/>
      <c r="J34" s="50"/>
      <c r="K34" s="50"/>
      <c r="L34" s="50"/>
    </row>
    <row r="35" spans="1:12" ht="16.5" customHeight="1" thickBot="1" x14ac:dyDescent="0.3">
      <c r="A35" s="39" t="s">
        <v>21</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2022-11-28T13:57:32Z</dcterms:modified>
</cp:coreProperties>
</file>